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nafce01\Ruzne\Úložiště festo\"/>
    </mc:Choice>
  </mc:AlternateContent>
  <xr:revisionPtr revIDLastSave="0" documentId="13_ncr:1_{54853964-D0FE-4B9B-B18D-A355F217BCB8}" xr6:coauthVersionLast="47" xr6:coauthVersionMax="47" xr10:uidLastSave="{00000000-0000-0000-0000-000000000000}"/>
  <bookViews>
    <workbookView xWindow="28680" yWindow="-120" windowWidth="29040" windowHeight="15840" xr2:uid="{FDD200CB-7D59-43EE-B5F0-21FC3A18A78C}"/>
  </bookViews>
  <sheets>
    <sheet name="ELEKTRO" sheetId="1" r:id="rId1"/>
  </sheets>
  <definedNames>
    <definedName name="_xlnm._FilterDatabase" localSheetId="0" hidden="1">ELEKTRO!$A$1:$G$32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J3" i="1" s="1"/>
  <c r="I4" i="1"/>
  <c r="J4" i="1" s="1"/>
  <c r="I5" i="1"/>
  <c r="J5" i="1" s="1"/>
  <c r="I6" i="1"/>
  <c r="J6" i="1"/>
  <c r="I7" i="1"/>
  <c r="J7" i="1"/>
  <c r="I8" i="1"/>
  <c r="J8" i="1"/>
  <c r="I9" i="1"/>
  <c r="J9" i="1"/>
  <c r="I10" i="1"/>
  <c r="J10" i="1"/>
  <c r="I11" i="1"/>
  <c r="J11" i="1"/>
  <c r="I12" i="1"/>
  <c r="J12" i="1"/>
  <c r="I13" i="1"/>
  <c r="J13" i="1"/>
  <c r="I14" i="1"/>
  <c r="J14" i="1"/>
  <c r="I15" i="1"/>
  <c r="J15" i="1"/>
  <c r="I16" i="1"/>
  <c r="J16" i="1"/>
  <c r="I17" i="1"/>
  <c r="J17" i="1"/>
  <c r="I18" i="1"/>
  <c r="J18" i="1"/>
  <c r="I19" i="1"/>
  <c r="J19" i="1"/>
  <c r="I20" i="1"/>
  <c r="J20" i="1"/>
  <c r="I21" i="1"/>
  <c r="J21" i="1"/>
  <c r="I22" i="1"/>
  <c r="J22" i="1"/>
  <c r="I23" i="1"/>
  <c r="J23" i="1" s="1"/>
  <c r="I24" i="1"/>
  <c r="J24" i="1"/>
  <c r="I25" i="1"/>
  <c r="J25" i="1" s="1"/>
  <c r="I26" i="1"/>
  <c r="J26" i="1"/>
  <c r="I27" i="1"/>
  <c r="J27" i="1"/>
  <c r="I28" i="1"/>
  <c r="J28" i="1"/>
  <c r="I29" i="1"/>
  <c r="J29" i="1"/>
  <c r="I30" i="1"/>
  <c r="J30" i="1"/>
  <c r="I31" i="1"/>
  <c r="J31" i="1"/>
  <c r="I32" i="1"/>
  <c r="J32" i="1"/>
  <c r="J2" i="1"/>
  <c r="I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2" i="1"/>
</calcChain>
</file>

<file path=xl/sharedStrings.xml><?xml version="1.0" encoding="utf-8"?>
<sst xmlns="http://schemas.openxmlformats.org/spreadsheetml/2006/main" count="121" uniqueCount="87">
  <si>
    <t>FIRMA</t>
  </si>
  <si>
    <t>NÁZEV DÍLU</t>
  </si>
  <si>
    <t>ČÍSLO DÍLU</t>
  </si>
  <si>
    <t>POČET KUSŮ</t>
  </si>
  <si>
    <t>GHVTRADING</t>
  </si>
  <si>
    <t>MEŘÍCÍ TRANSFORMÁTOR PROUDU NÁSUVNÝ</t>
  </si>
  <si>
    <t>ASK 61.4</t>
  </si>
  <si>
    <t>FOTO DÍLU</t>
  </si>
  <si>
    <t>SIEMENS</t>
  </si>
  <si>
    <t>DIGITÁLNÍ VSTUP SM321, IZOLOVANÝ</t>
  </si>
  <si>
    <t>6ES7321-1BH02-0AA0</t>
  </si>
  <si>
    <t>DIGITÁLNÍ VSTUP SM322, IZOLOVANÝ</t>
  </si>
  <si>
    <t>6ES7322-1BL00-0AA0</t>
  </si>
  <si>
    <t>CENTRÁLNÍ PROCESOROVÁ JEDNOTKA</t>
  </si>
  <si>
    <t>6ES7315-2EH14-0AB0</t>
  </si>
  <si>
    <t>DIGITÁLNÍ VSTUP SM321, OPTICKY IZOLOVANÝ</t>
  </si>
  <si>
    <t>6ES7321-1BL00-0AA0</t>
  </si>
  <si>
    <t>KOMUNIKAČNÍ PROCESOR CP 343-1</t>
  </si>
  <si>
    <t>6GK7343-1CX10-0XE0</t>
  </si>
  <si>
    <t>WAGO</t>
  </si>
  <si>
    <t>2VODIČOVÁ PRŮCHOZÍ SVORKA, 95MM, BOČNÍ DRŽÁKY ZNAČENÍ, JEN NA LIŠTU DIN 35X15, MODRÁ</t>
  </si>
  <si>
    <t>285-194</t>
  </si>
  <si>
    <t>STANDARDNÍ SVORKOVNICE NA LIŠTU DIN, ŘADA 285, 232A, 1kV ŠEDÁ</t>
  </si>
  <si>
    <t>285-195</t>
  </si>
  <si>
    <t>2VODIČOVÁ SVORKA PRO OCHRANNÝ VODIČ, 95MM, BOČNÍ DRŽÁKY ZNAČENÍ,JEN NA LIŠTU DIN 35X15, ZELENO-ŽLUTÁ</t>
  </si>
  <si>
    <t>285-197</t>
  </si>
  <si>
    <t>MAXON MOTOR</t>
  </si>
  <si>
    <t>EPOS2 P 24/5, DIGITÁLNÍ POLOHOVACÍ REGULÁTOR, 5A, 11-24 V DC</t>
  </si>
  <si>
    <t>BALLUFF</t>
  </si>
  <si>
    <t>ROZBOČOVAČ BNI TCP-951-000-E028</t>
  </si>
  <si>
    <t>BNI005E</t>
  </si>
  <si>
    <t xml:space="preserve">PHOENIX </t>
  </si>
  <si>
    <t>SÍŤOVÝ ZDROJ NA DIN LIŠTU 24 V/DC 10A 240W</t>
  </si>
  <si>
    <t>MAREK TRANSFORMATOREN</t>
  </si>
  <si>
    <t>IZOLAČNÍ TRANSFORMÁTOR</t>
  </si>
  <si>
    <t>BV 12273</t>
  </si>
  <si>
    <t>EATON</t>
  </si>
  <si>
    <t>PN2-250 VÝKONOVÝ ODPÍNAČ 250A 690V</t>
  </si>
  <si>
    <t>RITTAL</t>
  </si>
  <si>
    <t>DVEŘNÍ POLOHOVÝ SPÍNAČ</t>
  </si>
  <si>
    <t>SZ 4127.010</t>
  </si>
  <si>
    <t>SZ 2500.310</t>
  </si>
  <si>
    <t>OSVĚTLENÍ SKŘÍNĚ</t>
  </si>
  <si>
    <t>EUCHNER</t>
  </si>
  <si>
    <t>BEZPEČNOSTNÍ SPÍNAČ UNICODE</t>
  </si>
  <si>
    <t>ESL-I-AR-U-R30-SA-115318</t>
  </si>
  <si>
    <t xml:space="preserve">BEZPEČNOSTNÍ SPÍNAČ  </t>
  </si>
  <si>
    <t>ESL-H-C-30- 115316</t>
  </si>
  <si>
    <t>CONRAD</t>
  </si>
  <si>
    <t>ATEN USB ADAPTÉR, 1X D-SUB ZÁSTRČKA 9PÓLOVÁ- 1X USB ZÁSTRČKA 1.1 A, UC232A-AT 0,35M</t>
  </si>
  <si>
    <t>989235-62</t>
  </si>
  <si>
    <t>ATEN UCE60 USB 1.1 EXTENDER ( PRODLOUŽENÍ ) PŘES SÍŤOVÝ KABEL RJ45</t>
  </si>
  <si>
    <t>989236-62</t>
  </si>
  <si>
    <t>LED2WORK</t>
  </si>
  <si>
    <t>LEANLED OPAL MILKY</t>
  </si>
  <si>
    <t>SVĚTLO 25W, OPÁLOVĚ BÍLÝ KRYT</t>
  </si>
  <si>
    <t>KEYENCE</t>
  </si>
  <si>
    <t>SL-V111F-R</t>
  </si>
  <si>
    <t>SL-V111F-T</t>
  </si>
  <si>
    <t>GV- 21P</t>
  </si>
  <si>
    <t>JEDNOTKA ZESILOVAČE, HLAVNÍ JEDNOTKA</t>
  </si>
  <si>
    <t>BEZPEČNOSTNÍ SVĚTELNÝ ZÁVĚS</t>
  </si>
  <si>
    <t>UMÍSTĚNÍ</t>
  </si>
  <si>
    <t>BÍLÁ SKŘÍŇ 241</t>
  </si>
  <si>
    <t>ZATÍM VOLNĚ</t>
  </si>
  <si>
    <t>14E POD VOLNĚ</t>
  </si>
  <si>
    <t>PILZ</t>
  </si>
  <si>
    <t>ABB</t>
  </si>
  <si>
    <t>IMS</t>
  </si>
  <si>
    <t>PSEN 2.2P-21/LED/8MM</t>
  </si>
  <si>
    <t>MAGNETICKÝ BEZKONTAKTNÍ SPÍNAČ</t>
  </si>
  <si>
    <t>2TLA020051R0000</t>
  </si>
  <si>
    <t>PIN CONNECTOR</t>
  </si>
  <si>
    <t>D242692 01</t>
  </si>
  <si>
    <t>SCHMERSAL</t>
  </si>
  <si>
    <t>BETAETIGER AZM 161-B1F</t>
  </si>
  <si>
    <t>BETAETIGER AZ 15/16-B1-1747 KPL.</t>
  </si>
  <si>
    <t>BETAETIGER AZ 15/16-B2 KPL.</t>
  </si>
  <si>
    <t>SOMA</t>
  </si>
  <si>
    <t>RELÉ KARTA</t>
  </si>
  <si>
    <t>G6500182</t>
  </si>
  <si>
    <t>CENA/ks</t>
  </si>
  <si>
    <t>Cena total</t>
  </si>
  <si>
    <t>Cena ks-40%</t>
  </si>
  <si>
    <t>Cena celkem-40%</t>
  </si>
  <si>
    <t>BEZPEČNOSTNÍ SVĚTELNÁ CLONA SL-V111F-R a SL-V111F-T se prodávají pouze dohromady jako set</t>
  </si>
  <si>
    <t>Pouze jako set s položkou výče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</si>
</sst>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191919"/>
      <name val="Calibri 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/>
    <xf numFmtId="0" fontId="1" fillId="2" borderId="0" xfId="0" applyFont="1" applyFill="1" applyAlignment="1">
      <alignment horizontal="center" vertical="center"/>
    </xf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9526</xdr:colOff>
      <xdr:row>2</xdr:row>
      <xdr:rowOff>3144</xdr:rowOff>
    </xdr:from>
    <xdr:to>
      <xdr:col>5</xdr:col>
      <xdr:colOff>0</xdr:colOff>
      <xdr:row>3</xdr:row>
      <xdr:rowOff>19050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378F642-1FA3-4C46-840E-407F98CC5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6" y="1146144"/>
          <a:ext cx="1209674" cy="95888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19050</xdr:colOff>
      <xdr:row>4</xdr:row>
      <xdr:rowOff>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DB1A302-9D32-460E-84BF-EF34FBE5A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2095500"/>
          <a:ext cx="1228725" cy="95250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4</xdr:row>
      <xdr:rowOff>9525</xdr:rowOff>
    </xdr:from>
    <xdr:to>
      <xdr:col>5</xdr:col>
      <xdr:colOff>19050</xdr:colOff>
      <xdr:row>5</xdr:row>
      <xdr:rowOff>20955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66A1C2BF-08F6-4789-8E48-DC7DD0F85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1" y="3057525"/>
          <a:ext cx="1228724" cy="95249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</xdr:row>
      <xdr:rowOff>9525</xdr:rowOff>
    </xdr:from>
    <xdr:to>
      <xdr:col>5</xdr:col>
      <xdr:colOff>19050</xdr:colOff>
      <xdr:row>5</xdr:row>
      <xdr:rowOff>950595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D4FD375F-34B0-4B00-B1CD-3B9C89A23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4010025"/>
          <a:ext cx="1228725" cy="94297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6</xdr:row>
      <xdr:rowOff>9525</xdr:rowOff>
    </xdr:from>
    <xdr:to>
      <xdr:col>5</xdr:col>
      <xdr:colOff>19050</xdr:colOff>
      <xdr:row>6</xdr:row>
      <xdr:rowOff>950595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88AE7E59-5431-4D79-A64C-7328B67AA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5" y="4962525"/>
          <a:ext cx="1219200" cy="94297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6</xdr:row>
      <xdr:rowOff>952499</xdr:rowOff>
    </xdr:from>
    <xdr:to>
      <xdr:col>5</xdr:col>
      <xdr:colOff>0</xdr:colOff>
      <xdr:row>8</xdr:row>
      <xdr:rowOff>17144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99991C01-B3F6-4970-9BB4-C1359EDB4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5" y="5905499"/>
          <a:ext cx="1209675" cy="96202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8</xdr:row>
      <xdr:rowOff>9525</xdr:rowOff>
    </xdr:from>
    <xdr:to>
      <xdr:col>5</xdr:col>
      <xdr:colOff>19050</xdr:colOff>
      <xdr:row>9</xdr:row>
      <xdr:rowOff>15240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BBF3A6B7-EB6A-421B-9903-A89325CF1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5" y="68770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5</xdr:col>
      <xdr:colOff>19050</xdr:colOff>
      <xdr:row>10</xdr:row>
      <xdr:rowOff>15240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9498AE70-787B-4C0D-BF62-4DC921D98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7829550"/>
          <a:ext cx="1228725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952499</xdr:colOff>
      <xdr:row>10</xdr:row>
      <xdr:rowOff>9525</xdr:rowOff>
    </xdr:from>
    <xdr:to>
      <xdr:col>5</xdr:col>
      <xdr:colOff>17144</xdr:colOff>
      <xdr:row>11</xdr:row>
      <xdr:rowOff>15240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C5476036-9D51-4211-A9C7-4CB80CA75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0999" y="8782050"/>
          <a:ext cx="1228725" cy="9525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11</xdr:row>
      <xdr:rowOff>9525</xdr:rowOff>
    </xdr:from>
    <xdr:to>
      <xdr:col>5</xdr:col>
      <xdr:colOff>19050</xdr:colOff>
      <xdr:row>11</xdr:row>
      <xdr:rowOff>950595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B61FE080-1A65-49EE-B87B-83803E69E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4" y="9734550"/>
          <a:ext cx="1219201" cy="942975"/>
        </a:xfrm>
        <a:prstGeom prst="rect">
          <a:avLst/>
        </a:prstGeom>
      </xdr:spPr>
    </xdr:pic>
    <xdr:clientData/>
  </xdr:twoCellAnchor>
  <xdr:twoCellAnchor editAs="oneCell">
    <xdr:from>
      <xdr:col>3</xdr:col>
      <xdr:colOff>942975</xdr:colOff>
      <xdr:row>12</xdr:row>
      <xdr:rowOff>9525</xdr:rowOff>
    </xdr:from>
    <xdr:to>
      <xdr:col>5</xdr:col>
      <xdr:colOff>19050</xdr:colOff>
      <xdr:row>13</xdr:row>
      <xdr:rowOff>20955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F5B7F7AD-63C1-4220-B646-32BF5EF10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1475" y="10687050"/>
          <a:ext cx="1238250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942975</xdr:colOff>
      <xdr:row>13</xdr:row>
      <xdr:rowOff>0</xdr:rowOff>
    </xdr:from>
    <xdr:to>
      <xdr:col>5</xdr:col>
      <xdr:colOff>19050</xdr:colOff>
      <xdr:row>14</xdr:row>
      <xdr:rowOff>20955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583BEBB8-81FD-4CD1-9295-47A00B9DF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1475" y="11630025"/>
          <a:ext cx="1238250" cy="9715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952499</xdr:colOff>
      <xdr:row>14</xdr:row>
      <xdr:rowOff>0</xdr:rowOff>
    </xdr:from>
    <xdr:to>
      <xdr:col>5</xdr:col>
      <xdr:colOff>15240</xdr:colOff>
      <xdr:row>15</xdr:row>
      <xdr:rowOff>0</xdr:rowOff>
    </xdr:to>
    <xdr:pic>
      <xdr:nvPicPr>
        <xdr:cNvPr id="33" name="Obrázek 32">
          <a:extLst>
            <a:ext uri="{FF2B5EF4-FFF2-40B4-BE49-F238E27FC236}">
              <a16:creationId xmlns:a16="http://schemas.microsoft.com/office/drawing/2014/main" id="{758931B7-3012-46D8-8BF0-F72FE61B7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0999" y="12592050"/>
          <a:ext cx="1238251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952499</xdr:colOff>
      <xdr:row>15</xdr:row>
      <xdr:rowOff>0</xdr:rowOff>
    </xdr:from>
    <xdr:to>
      <xdr:col>5</xdr:col>
      <xdr:colOff>15240</xdr:colOff>
      <xdr:row>16</xdr:row>
      <xdr:rowOff>1905</xdr:rowOff>
    </xdr:to>
    <xdr:pic>
      <xdr:nvPicPr>
        <xdr:cNvPr id="35" name="Obrázek 34">
          <a:extLst>
            <a:ext uri="{FF2B5EF4-FFF2-40B4-BE49-F238E27FC236}">
              <a16:creationId xmlns:a16="http://schemas.microsoft.com/office/drawing/2014/main" id="{78CD1BB2-7A96-428F-B8A1-F64F00A30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0999" y="13544550"/>
          <a:ext cx="1238251" cy="9525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15</xdr:row>
      <xdr:rowOff>942975</xdr:rowOff>
    </xdr:from>
    <xdr:to>
      <xdr:col>5</xdr:col>
      <xdr:colOff>20955</xdr:colOff>
      <xdr:row>16</xdr:row>
      <xdr:rowOff>950595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C5797B49-767A-4243-A6CA-22618B8B4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5" y="14487525"/>
          <a:ext cx="1238250" cy="96202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16</xdr:row>
      <xdr:rowOff>942975</xdr:rowOff>
    </xdr:from>
    <xdr:to>
      <xdr:col>5</xdr:col>
      <xdr:colOff>20955</xdr:colOff>
      <xdr:row>17</xdr:row>
      <xdr:rowOff>950595</xdr:rowOff>
    </xdr:to>
    <xdr:pic>
      <xdr:nvPicPr>
        <xdr:cNvPr id="39" name="Obrázek 38">
          <a:extLst>
            <a:ext uri="{FF2B5EF4-FFF2-40B4-BE49-F238E27FC236}">
              <a16:creationId xmlns:a16="http://schemas.microsoft.com/office/drawing/2014/main" id="{8F2A0AFF-843A-46EC-913E-4EB2EC832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5" y="15440025"/>
          <a:ext cx="1238250" cy="9620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</xdr:row>
      <xdr:rowOff>942975</xdr:rowOff>
    </xdr:from>
    <xdr:to>
      <xdr:col>5</xdr:col>
      <xdr:colOff>15240</xdr:colOff>
      <xdr:row>18</xdr:row>
      <xdr:rowOff>933450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FC4F8F87-89F2-42B5-B1E0-93D911ADC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16392525"/>
          <a:ext cx="1238250" cy="96202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19</xdr:row>
      <xdr:rowOff>9525</xdr:rowOff>
    </xdr:from>
    <xdr:to>
      <xdr:col>5</xdr:col>
      <xdr:colOff>20955</xdr:colOff>
      <xdr:row>20</xdr:row>
      <xdr:rowOff>20955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9EFBD0E5-194E-467A-956B-60082C42F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5" y="17364075"/>
          <a:ext cx="1238250" cy="96202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20</xdr:row>
      <xdr:rowOff>0</xdr:rowOff>
    </xdr:from>
    <xdr:to>
      <xdr:col>5</xdr:col>
      <xdr:colOff>20955</xdr:colOff>
      <xdr:row>21</xdr:row>
      <xdr:rowOff>15240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8BD492BD-29C7-435A-BE75-1F517CD69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5" y="18307050"/>
          <a:ext cx="1238250" cy="96202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21</xdr:row>
      <xdr:rowOff>9525</xdr:rowOff>
    </xdr:from>
    <xdr:to>
      <xdr:col>5</xdr:col>
      <xdr:colOff>20955</xdr:colOff>
      <xdr:row>22</xdr:row>
      <xdr:rowOff>15240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E93C1644-B8AE-45B2-9802-03B4BAF74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5" y="19269075"/>
          <a:ext cx="1238250" cy="9525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22</xdr:row>
      <xdr:rowOff>9525</xdr:rowOff>
    </xdr:from>
    <xdr:to>
      <xdr:col>5</xdr:col>
      <xdr:colOff>20955</xdr:colOff>
      <xdr:row>23</xdr:row>
      <xdr:rowOff>17145</xdr:rowOff>
    </xdr:to>
    <xdr:pic>
      <xdr:nvPicPr>
        <xdr:cNvPr id="53" name="Obrázek 52">
          <a:extLst>
            <a:ext uri="{FF2B5EF4-FFF2-40B4-BE49-F238E27FC236}">
              <a16:creationId xmlns:a16="http://schemas.microsoft.com/office/drawing/2014/main" id="{618304C3-2ED6-4E27-8F36-309A3AB72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5" y="20221575"/>
          <a:ext cx="1238250" cy="9525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23</xdr:row>
      <xdr:rowOff>0</xdr:rowOff>
    </xdr:from>
    <xdr:to>
      <xdr:col>5</xdr:col>
      <xdr:colOff>20955</xdr:colOff>
      <xdr:row>24</xdr:row>
      <xdr:rowOff>15240</xdr:rowOff>
    </xdr:to>
    <xdr:pic>
      <xdr:nvPicPr>
        <xdr:cNvPr id="55" name="Obrázek 54">
          <a:extLst>
            <a:ext uri="{FF2B5EF4-FFF2-40B4-BE49-F238E27FC236}">
              <a16:creationId xmlns:a16="http://schemas.microsoft.com/office/drawing/2014/main" id="{A3AE9022-0393-447D-8F8C-D555E90AA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4" y="21164550"/>
          <a:ext cx="1238251" cy="9620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24</xdr:row>
      <xdr:rowOff>1</xdr:rowOff>
    </xdr:from>
    <xdr:to>
      <xdr:col>5</xdr:col>
      <xdr:colOff>15240</xdr:colOff>
      <xdr:row>25</xdr:row>
      <xdr:rowOff>0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858F4A5C-FC21-48EE-8FF1-80D651F9C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22117051"/>
          <a:ext cx="1238250" cy="9525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152401</xdr:colOff>
      <xdr:row>1</xdr:row>
      <xdr:rowOff>190500</xdr:rowOff>
    </xdr:from>
    <xdr:to>
      <xdr:col>4</xdr:col>
      <xdr:colOff>1104901</xdr:colOff>
      <xdr:row>1</xdr:row>
      <xdr:rowOff>815340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3C42857-03AA-46F4-8ED5-C495EE2FB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1963401" y="381000"/>
          <a:ext cx="952500" cy="6286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5</xdr:col>
      <xdr:colOff>19050</xdr:colOff>
      <xdr:row>28</xdr:row>
      <xdr:rowOff>15240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892BEF0-466C-45B5-AE4B-D7E946429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24974550"/>
          <a:ext cx="1228725" cy="96202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25</xdr:row>
      <xdr:rowOff>76200</xdr:rowOff>
    </xdr:from>
    <xdr:to>
      <xdr:col>4</xdr:col>
      <xdr:colOff>1200150</xdr:colOff>
      <xdr:row>25</xdr:row>
      <xdr:rowOff>895350</xdr:rowOff>
    </xdr:to>
    <xdr:pic>
      <xdr:nvPicPr>
        <xdr:cNvPr id="28" name="Obrázek 27" descr="PILZ 523121 PSEN 2.2p-21/LED/8mm 1 switch">
          <a:extLst>
            <a:ext uri="{FF2B5EF4-FFF2-40B4-BE49-F238E27FC236}">
              <a16:creationId xmlns:a16="http://schemas.microsoft.com/office/drawing/2014/main" id="{889D3EE6-215C-4DE5-A2E9-F26BF856F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3145750"/>
          <a:ext cx="11430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26</xdr:row>
      <xdr:rowOff>142875</xdr:rowOff>
    </xdr:from>
    <xdr:to>
      <xdr:col>4</xdr:col>
      <xdr:colOff>1066800</xdr:colOff>
      <xdr:row>26</xdr:row>
      <xdr:rowOff>931545</xdr:rowOff>
    </xdr:to>
    <xdr:pic>
      <xdr:nvPicPr>
        <xdr:cNvPr id="30" name="Obrázek 29" descr="2TLA020051R0000 - Safety door switches (ABB) - B+K Electric">
          <a:extLst>
            <a:ext uri="{FF2B5EF4-FFF2-40B4-BE49-F238E27FC236}">
              <a16:creationId xmlns:a16="http://schemas.microsoft.com/office/drawing/2014/main" id="{459D76D3-EE18-4E65-8589-B0D134DD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24164925"/>
          <a:ext cx="90487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238125</xdr:colOff>
      <xdr:row>28</xdr:row>
      <xdr:rowOff>76200</xdr:rowOff>
    </xdr:from>
    <xdr:to>
      <xdr:col>4</xdr:col>
      <xdr:colOff>935355</xdr:colOff>
      <xdr:row>28</xdr:row>
      <xdr:rowOff>929640</xdr:rowOff>
    </xdr:to>
    <xdr:pic>
      <xdr:nvPicPr>
        <xdr:cNvPr id="32" name="Obrázek 31" descr="ACTUATOR AZM 161-B1F">
          <a:extLst>
            <a:ext uri="{FF2B5EF4-FFF2-40B4-BE49-F238E27FC236}">
              <a16:creationId xmlns:a16="http://schemas.microsoft.com/office/drawing/2014/main" id="{F6371EE7-DB88-4860-A9B6-A5B5C15E2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26003250"/>
          <a:ext cx="704850" cy="845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76201</xdr:colOff>
      <xdr:row>29</xdr:row>
      <xdr:rowOff>76201</xdr:rowOff>
    </xdr:from>
    <xdr:to>
      <xdr:col>4</xdr:col>
      <xdr:colOff>1160961</xdr:colOff>
      <xdr:row>29</xdr:row>
      <xdr:rowOff>798195</xdr:rowOff>
    </xdr:to>
    <xdr:pic>
      <xdr:nvPicPr>
        <xdr:cNvPr id="34" name="Obrázek 33" descr="ACTUATOR AZ 15/16-B1-1747 KPL.">
          <a:extLst>
            <a:ext uri="{FF2B5EF4-FFF2-40B4-BE49-F238E27FC236}">
              <a16:creationId xmlns:a16="http://schemas.microsoft.com/office/drawing/2014/main" id="{61CBB6E8-0B14-4C05-B909-33FC6547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87201" y="26955751"/>
          <a:ext cx="1088570" cy="723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30</xdr:row>
      <xdr:rowOff>152401</xdr:rowOff>
    </xdr:from>
    <xdr:to>
      <xdr:col>4</xdr:col>
      <xdr:colOff>1201810</xdr:colOff>
      <xdr:row>30</xdr:row>
      <xdr:rowOff>853440</xdr:rowOff>
    </xdr:to>
    <xdr:pic>
      <xdr:nvPicPr>
        <xdr:cNvPr id="36" name="Obrázek 35" descr="ACTUATOR AZ 15/16-B2 CPL. ">
          <a:extLst>
            <a:ext uri="{FF2B5EF4-FFF2-40B4-BE49-F238E27FC236}">
              <a16:creationId xmlns:a16="http://schemas.microsoft.com/office/drawing/2014/main" id="{B1F8BA7D-4D9B-43A2-BA03-383E75A0C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7984451"/>
          <a:ext cx="1045600" cy="695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158115</xdr:colOff>
      <xdr:row>31</xdr:row>
      <xdr:rowOff>173356</xdr:rowOff>
    </xdr:from>
    <xdr:to>
      <xdr:col>4</xdr:col>
      <xdr:colOff>988695</xdr:colOff>
      <xdr:row>31</xdr:row>
      <xdr:rowOff>819151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70672F3C-FFB5-4CA2-89AA-506803299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3075" y="7023736"/>
          <a:ext cx="830580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9E393-70A7-4B42-A21B-868CC90FC998}">
  <sheetPr>
    <pageSetUpPr fitToPage="1"/>
  </sheetPr>
  <dimension ref="A1:J32"/>
  <sheetViews>
    <sheetView tabSelected="1" topLeftCell="A20" workbookViewId="0">
      <selection activeCell="G24" sqref="G24"/>
    </sheetView>
  </sheetViews>
  <sheetFormatPr defaultRowHeight="14.4"/>
  <cols>
    <col min="1" max="1" width="26.44140625" style="2" customWidth="1"/>
    <col min="2" max="2" width="64.88671875" style="2" customWidth="1"/>
    <col min="3" max="3" width="28.5546875" style="2" customWidth="1"/>
    <col min="4" max="4" width="14.33203125" style="2" customWidth="1"/>
    <col min="5" max="5" width="18.33203125" style="2" customWidth="1"/>
    <col min="6" max="6" width="19.5546875" style="2" customWidth="1"/>
    <col min="7" max="7" width="14.33203125" style="5" customWidth="1"/>
    <col min="8" max="8" width="11.77734375" bestFit="1" customWidth="1"/>
    <col min="9" max="9" width="11.6640625" bestFit="1" customWidth="1"/>
    <col min="10" max="10" width="16.21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62</v>
      </c>
      <c r="G1" s="4" t="s">
        <v>81</v>
      </c>
      <c r="H1" s="1" t="s">
        <v>82</v>
      </c>
      <c r="I1" s="6" t="s">
        <v>83</v>
      </c>
      <c r="J1" s="6" t="s">
        <v>84</v>
      </c>
    </row>
    <row r="2" spans="1:10" ht="75" customHeight="1">
      <c r="A2" s="2" t="s">
        <v>4</v>
      </c>
      <c r="B2" s="2" t="s">
        <v>5</v>
      </c>
      <c r="C2" s="2" t="s">
        <v>6</v>
      </c>
      <c r="D2" s="2">
        <v>3</v>
      </c>
      <c r="F2" s="2" t="s">
        <v>63</v>
      </c>
      <c r="G2" s="5">
        <v>48.367346938775512</v>
      </c>
      <c r="H2" s="5">
        <f>G2*D2</f>
        <v>145.10204081632654</v>
      </c>
      <c r="I2" s="7">
        <f>G2*0.6</f>
        <v>29.020408163265305</v>
      </c>
      <c r="J2" s="7">
        <f>I2*D2</f>
        <v>87.061224489795919</v>
      </c>
    </row>
    <row r="3" spans="1:10" ht="75" customHeight="1">
      <c r="A3" s="2" t="s">
        <v>8</v>
      </c>
      <c r="B3" s="2" t="s">
        <v>9</v>
      </c>
      <c r="C3" s="2" t="s">
        <v>10</v>
      </c>
      <c r="D3" s="2">
        <v>1</v>
      </c>
      <c r="F3" s="2" t="s">
        <v>63</v>
      </c>
      <c r="G3" s="5">
        <v>225</v>
      </c>
      <c r="H3" s="5">
        <f t="shared" ref="H3:H32" si="0">G3*D3</f>
        <v>225</v>
      </c>
      <c r="I3" s="7">
        <f t="shared" ref="I3:I32" si="1">G3*0.6</f>
        <v>135</v>
      </c>
      <c r="J3" s="7">
        <f t="shared" ref="J3:J32" si="2">I3*D3</f>
        <v>135</v>
      </c>
    </row>
    <row r="4" spans="1:10" ht="75" customHeight="1">
      <c r="A4" s="2" t="s">
        <v>8</v>
      </c>
      <c r="B4" s="2" t="s">
        <v>11</v>
      </c>
      <c r="C4" s="2" t="s">
        <v>12</v>
      </c>
      <c r="D4" s="2">
        <v>1</v>
      </c>
      <c r="F4" s="2" t="s">
        <v>63</v>
      </c>
      <c r="G4" s="5">
        <v>478</v>
      </c>
      <c r="H4" s="5">
        <f t="shared" si="0"/>
        <v>478</v>
      </c>
      <c r="I4" s="7">
        <f t="shared" si="1"/>
        <v>286.8</v>
      </c>
      <c r="J4" s="7">
        <f t="shared" si="2"/>
        <v>286.8</v>
      </c>
    </row>
    <row r="5" spans="1:10" ht="75" customHeight="1">
      <c r="A5" s="2" t="s">
        <v>8</v>
      </c>
      <c r="B5" s="2" t="s">
        <v>13</v>
      </c>
      <c r="C5" s="2" t="s">
        <v>14</v>
      </c>
      <c r="D5" s="2">
        <v>1</v>
      </c>
      <c r="F5" s="2" t="s">
        <v>63</v>
      </c>
      <c r="G5" s="5">
        <v>2279</v>
      </c>
      <c r="H5" s="5">
        <f t="shared" si="0"/>
        <v>2279</v>
      </c>
      <c r="I5" s="7">
        <f t="shared" si="1"/>
        <v>1367.3999999999999</v>
      </c>
      <c r="J5" s="7">
        <f t="shared" si="2"/>
        <v>1367.3999999999999</v>
      </c>
    </row>
    <row r="6" spans="1:10" ht="75" customHeight="1">
      <c r="A6" s="2" t="s">
        <v>8</v>
      </c>
      <c r="B6" s="2" t="s">
        <v>15</v>
      </c>
      <c r="C6" s="2" t="s">
        <v>16</v>
      </c>
      <c r="D6" s="2">
        <v>1</v>
      </c>
      <c r="F6" s="2" t="s">
        <v>63</v>
      </c>
      <c r="G6" s="5">
        <v>339</v>
      </c>
      <c r="H6" s="5">
        <f t="shared" si="0"/>
        <v>339</v>
      </c>
      <c r="I6" s="7">
        <f t="shared" si="1"/>
        <v>203.4</v>
      </c>
      <c r="J6" s="7">
        <f t="shared" si="2"/>
        <v>203.4</v>
      </c>
    </row>
    <row r="7" spans="1:10" ht="75" customHeight="1">
      <c r="A7" s="2" t="s">
        <v>8</v>
      </c>
      <c r="B7" s="2" t="s">
        <v>17</v>
      </c>
      <c r="C7" s="2" t="s">
        <v>18</v>
      </c>
      <c r="D7" s="2">
        <v>1</v>
      </c>
      <c r="F7" s="2" t="s">
        <v>63</v>
      </c>
      <c r="G7" s="5">
        <v>899</v>
      </c>
      <c r="H7" s="5">
        <f t="shared" si="0"/>
        <v>899</v>
      </c>
      <c r="I7" s="7">
        <f t="shared" si="1"/>
        <v>539.4</v>
      </c>
      <c r="J7" s="7">
        <f t="shared" si="2"/>
        <v>539.4</v>
      </c>
    </row>
    <row r="8" spans="1:10" ht="75.75" customHeight="1">
      <c r="A8" s="2" t="s">
        <v>19</v>
      </c>
      <c r="B8" s="2" t="s">
        <v>20</v>
      </c>
      <c r="C8" s="2" t="s">
        <v>21</v>
      </c>
      <c r="D8" s="2">
        <v>1</v>
      </c>
      <c r="F8" s="2" t="s">
        <v>63</v>
      </c>
      <c r="G8" s="5">
        <v>16.79</v>
      </c>
      <c r="H8" s="5">
        <f t="shared" si="0"/>
        <v>16.79</v>
      </c>
      <c r="I8" s="7">
        <f t="shared" si="1"/>
        <v>10.074</v>
      </c>
      <c r="J8" s="7">
        <f t="shared" si="2"/>
        <v>10.074</v>
      </c>
    </row>
    <row r="9" spans="1:10" ht="75" customHeight="1">
      <c r="A9" s="2" t="s">
        <v>19</v>
      </c>
      <c r="B9" s="2" t="s">
        <v>22</v>
      </c>
      <c r="C9" s="2" t="s">
        <v>23</v>
      </c>
      <c r="D9" s="2">
        <v>6</v>
      </c>
      <c r="F9" s="2" t="s">
        <v>63</v>
      </c>
      <c r="G9" s="5">
        <v>16.149999999999999</v>
      </c>
      <c r="H9" s="5">
        <f t="shared" si="0"/>
        <v>96.899999999999991</v>
      </c>
      <c r="I9" s="7">
        <f t="shared" si="1"/>
        <v>9.69</v>
      </c>
      <c r="J9" s="7">
        <f t="shared" si="2"/>
        <v>58.14</v>
      </c>
    </row>
    <row r="10" spans="1:10" ht="75" customHeight="1">
      <c r="A10" s="2" t="s">
        <v>19</v>
      </c>
      <c r="B10" s="2" t="s">
        <v>24</v>
      </c>
      <c r="C10" s="2" t="s">
        <v>25</v>
      </c>
      <c r="D10" s="2">
        <v>1</v>
      </c>
      <c r="F10" s="2" t="s">
        <v>63</v>
      </c>
      <c r="G10" s="5">
        <v>23.34</v>
      </c>
      <c r="H10" s="5">
        <f t="shared" si="0"/>
        <v>23.34</v>
      </c>
      <c r="I10" s="7">
        <f t="shared" si="1"/>
        <v>14.004</v>
      </c>
      <c r="J10" s="7">
        <f t="shared" si="2"/>
        <v>14.004</v>
      </c>
    </row>
    <row r="11" spans="1:10" ht="75" customHeight="1">
      <c r="A11" s="2" t="s">
        <v>26</v>
      </c>
      <c r="B11" s="2" t="s">
        <v>27</v>
      </c>
      <c r="C11" s="2">
        <v>378308</v>
      </c>
      <c r="D11" s="2">
        <v>1</v>
      </c>
      <c r="F11" s="2" t="s">
        <v>63</v>
      </c>
      <c r="G11" s="5">
        <v>167.32</v>
      </c>
      <c r="H11" s="5">
        <f t="shared" si="0"/>
        <v>167.32</v>
      </c>
      <c r="I11" s="7">
        <f t="shared" si="1"/>
        <v>100.392</v>
      </c>
      <c r="J11" s="7">
        <f t="shared" si="2"/>
        <v>100.392</v>
      </c>
    </row>
    <row r="12" spans="1:10" ht="75" customHeight="1">
      <c r="A12" s="2" t="s">
        <v>28</v>
      </c>
      <c r="B12" s="2" t="s">
        <v>29</v>
      </c>
      <c r="C12" s="2" t="s">
        <v>30</v>
      </c>
      <c r="D12" s="2">
        <v>1</v>
      </c>
      <c r="F12" s="2" t="s">
        <v>63</v>
      </c>
      <c r="G12" s="5">
        <v>239.91836734693877</v>
      </c>
      <c r="H12" s="5">
        <f t="shared" si="0"/>
        <v>239.91836734693877</v>
      </c>
      <c r="I12" s="7">
        <f t="shared" si="1"/>
        <v>143.95102040816326</v>
      </c>
      <c r="J12" s="7">
        <f t="shared" si="2"/>
        <v>143.95102040816326</v>
      </c>
    </row>
    <row r="13" spans="1:10" ht="75" customHeight="1">
      <c r="A13" s="2" t="s">
        <v>31</v>
      </c>
      <c r="B13" s="2" t="s">
        <v>32</v>
      </c>
      <c r="C13" s="2">
        <v>2903149</v>
      </c>
      <c r="D13" s="2">
        <v>1</v>
      </c>
      <c r="F13" s="2" t="s">
        <v>63</v>
      </c>
      <c r="G13" s="5">
        <v>185.8352260995251</v>
      </c>
      <c r="H13" s="5">
        <f t="shared" si="0"/>
        <v>185.8352260995251</v>
      </c>
      <c r="I13" s="7">
        <f t="shared" si="1"/>
        <v>111.50113565971506</v>
      </c>
      <c r="J13" s="7">
        <f t="shared" si="2"/>
        <v>111.50113565971506</v>
      </c>
    </row>
    <row r="14" spans="1:10" ht="75.75" customHeight="1">
      <c r="A14" s="2" t="s">
        <v>33</v>
      </c>
      <c r="B14" s="2" t="s">
        <v>34</v>
      </c>
      <c r="C14" s="2" t="s">
        <v>35</v>
      </c>
      <c r="D14" s="2">
        <v>1</v>
      </c>
      <c r="F14" s="2" t="s">
        <v>63</v>
      </c>
      <c r="G14" s="5">
        <v>100</v>
      </c>
      <c r="H14" s="5">
        <f t="shared" si="0"/>
        <v>100</v>
      </c>
      <c r="I14" s="7">
        <f t="shared" si="1"/>
        <v>60</v>
      </c>
      <c r="J14" s="7">
        <f t="shared" si="2"/>
        <v>60</v>
      </c>
    </row>
    <row r="15" spans="1:10" ht="75" customHeight="1">
      <c r="A15" s="2" t="s">
        <v>36</v>
      </c>
      <c r="B15" s="2" t="s">
        <v>37</v>
      </c>
      <c r="C15" s="2">
        <v>266007</v>
      </c>
      <c r="D15" s="2">
        <v>1</v>
      </c>
      <c r="F15" s="2" t="s">
        <v>63</v>
      </c>
      <c r="G15" s="5">
        <v>513.72</v>
      </c>
      <c r="H15" s="5">
        <f t="shared" si="0"/>
        <v>513.72</v>
      </c>
      <c r="I15" s="7">
        <f t="shared" si="1"/>
        <v>308.23200000000003</v>
      </c>
      <c r="J15" s="7">
        <f t="shared" si="2"/>
        <v>308.23200000000003</v>
      </c>
    </row>
    <row r="16" spans="1:10" ht="75" customHeight="1">
      <c r="A16" s="2" t="s">
        <v>38</v>
      </c>
      <c r="B16" s="2" t="s">
        <v>39</v>
      </c>
      <c r="C16" s="2" t="s">
        <v>40</v>
      </c>
      <c r="D16" s="2">
        <v>1</v>
      </c>
      <c r="F16" s="2" t="s">
        <v>63</v>
      </c>
      <c r="G16" s="5">
        <v>29.728163265306122</v>
      </c>
      <c r="H16" s="5">
        <f t="shared" si="0"/>
        <v>29.728163265306122</v>
      </c>
      <c r="I16" s="7">
        <f t="shared" si="1"/>
        <v>17.836897959183673</v>
      </c>
      <c r="J16" s="7">
        <f t="shared" si="2"/>
        <v>17.836897959183673</v>
      </c>
    </row>
    <row r="17" spans="1:10" ht="75" customHeight="1">
      <c r="A17" s="2" t="s">
        <v>38</v>
      </c>
      <c r="B17" s="2" t="s">
        <v>42</v>
      </c>
      <c r="C17" s="2" t="s">
        <v>41</v>
      </c>
      <c r="D17" s="2">
        <v>2</v>
      </c>
      <c r="F17" s="2" t="s">
        <v>64</v>
      </c>
      <c r="G17" s="5">
        <v>208.83749741895519</v>
      </c>
      <c r="H17" s="5">
        <f t="shared" si="0"/>
        <v>417.67499483791039</v>
      </c>
      <c r="I17" s="7">
        <f t="shared" si="1"/>
        <v>125.30249845137311</v>
      </c>
      <c r="J17" s="7">
        <f t="shared" si="2"/>
        <v>250.60499690274622</v>
      </c>
    </row>
    <row r="18" spans="1:10" ht="75" customHeight="1">
      <c r="A18" s="2" t="s">
        <v>43</v>
      </c>
      <c r="B18" s="2" t="s">
        <v>44</v>
      </c>
      <c r="C18" s="2" t="s">
        <v>45</v>
      </c>
      <c r="D18" s="2">
        <v>1</v>
      </c>
      <c r="F18" s="2" t="s">
        <v>63</v>
      </c>
      <c r="G18" s="5">
        <v>284.03881891389636</v>
      </c>
      <c r="H18" s="5">
        <f t="shared" si="0"/>
        <v>284.03881891389636</v>
      </c>
      <c r="I18" s="7">
        <f t="shared" si="1"/>
        <v>170.42329134833781</v>
      </c>
      <c r="J18" s="7">
        <f t="shared" si="2"/>
        <v>170.42329134833781</v>
      </c>
    </row>
    <row r="19" spans="1:10" ht="75" customHeight="1">
      <c r="A19" s="2" t="s">
        <v>43</v>
      </c>
      <c r="B19" s="2" t="s">
        <v>46</v>
      </c>
      <c r="C19" s="2" t="s">
        <v>47</v>
      </c>
      <c r="D19" s="2">
        <v>1</v>
      </c>
      <c r="F19" s="2" t="s">
        <v>63</v>
      </c>
      <c r="G19" s="5">
        <v>279</v>
      </c>
      <c r="H19" s="5">
        <f t="shared" si="0"/>
        <v>279</v>
      </c>
      <c r="I19" s="7">
        <f t="shared" si="1"/>
        <v>167.4</v>
      </c>
      <c r="J19" s="7">
        <f t="shared" si="2"/>
        <v>167.4</v>
      </c>
    </row>
    <row r="20" spans="1:10" ht="75" customHeight="1">
      <c r="A20" s="2" t="s">
        <v>48</v>
      </c>
      <c r="B20" s="2" t="s">
        <v>49</v>
      </c>
      <c r="C20" s="2" t="s">
        <v>50</v>
      </c>
      <c r="D20" s="2">
        <v>1</v>
      </c>
      <c r="F20" s="2" t="s">
        <v>63</v>
      </c>
      <c r="G20" s="5">
        <v>10.068139582903159</v>
      </c>
      <c r="H20" s="5">
        <f t="shared" si="0"/>
        <v>10.068139582903159</v>
      </c>
      <c r="I20" s="7">
        <f t="shared" si="1"/>
        <v>6.0408837497418952</v>
      </c>
      <c r="J20" s="7">
        <f t="shared" si="2"/>
        <v>6.0408837497418952</v>
      </c>
    </row>
    <row r="21" spans="1:10" ht="75" customHeight="1">
      <c r="A21" s="2" t="s">
        <v>48</v>
      </c>
      <c r="B21" s="2" t="s">
        <v>51</v>
      </c>
      <c r="C21" s="2" t="s">
        <v>52</v>
      </c>
      <c r="D21" s="2">
        <v>1</v>
      </c>
      <c r="F21" s="2" t="s">
        <v>63</v>
      </c>
      <c r="G21" s="5">
        <v>40.784637621309109</v>
      </c>
      <c r="H21" s="5">
        <f t="shared" si="0"/>
        <v>40.784637621309109</v>
      </c>
      <c r="I21" s="7">
        <f t="shared" si="1"/>
        <v>24.470782572785463</v>
      </c>
      <c r="J21" s="7">
        <f t="shared" si="2"/>
        <v>24.470782572785463</v>
      </c>
    </row>
    <row r="22" spans="1:10" ht="75" customHeight="1">
      <c r="A22" s="2" t="s">
        <v>53</v>
      </c>
      <c r="B22" s="2" t="s">
        <v>55</v>
      </c>
      <c r="C22" s="2" t="s">
        <v>54</v>
      </c>
      <c r="D22" s="2">
        <v>1</v>
      </c>
      <c r="F22" s="2" t="s">
        <v>65</v>
      </c>
      <c r="G22" s="5">
        <v>289.03572166012805</v>
      </c>
      <c r="H22" s="5">
        <f t="shared" si="0"/>
        <v>289.03572166012805</v>
      </c>
      <c r="I22" s="7">
        <f t="shared" si="1"/>
        <v>173.42143299607682</v>
      </c>
      <c r="J22" s="7">
        <f t="shared" si="2"/>
        <v>173.42143299607682</v>
      </c>
    </row>
    <row r="23" spans="1:10" ht="75" customHeight="1">
      <c r="A23" s="2" t="s">
        <v>56</v>
      </c>
      <c r="B23" s="2" t="s">
        <v>85</v>
      </c>
      <c r="C23" s="2" t="s">
        <v>57</v>
      </c>
      <c r="D23" s="2">
        <v>1</v>
      </c>
      <c r="F23" s="2" t="s">
        <v>65</v>
      </c>
      <c r="G23" s="5">
        <v>3742</v>
      </c>
      <c r="H23" s="5">
        <f t="shared" si="0"/>
        <v>3742</v>
      </c>
      <c r="I23" s="7">
        <f t="shared" si="1"/>
        <v>2245.1999999999998</v>
      </c>
      <c r="J23" s="7">
        <f t="shared" si="2"/>
        <v>2245.1999999999998</v>
      </c>
    </row>
    <row r="24" spans="1:10" ht="75" customHeight="1">
      <c r="A24" s="2" t="s">
        <v>56</v>
      </c>
      <c r="B24" s="3" t="s">
        <v>61</v>
      </c>
      <c r="C24" s="2" t="s">
        <v>58</v>
      </c>
      <c r="D24" s="2">
        <v>1</v>
      </c>
      <c r="F24" s="2" t="s">
        <v>65</v>
      </c>
      <c r="G24" s="5" t="s">
        <v>86</v>
      </c>
      <c r="H24" s="5" t="e">
        <f t="shared" si="0"/>
        <v>#VALUE!</v>
      </c>
      <c r="I24" s="7" t="e">
        <f t="shared" si="1"/>
        <v>#VALUE!</v>
      </c>
      <c r="J24" s="7" t="e">
        <f t="shared" si="2"/>
        <v>#VALUE!</v>
      </c>
    </row>
    <row r="25" spans="1:10" ht="75" customHeight="1">
      <c r="A25" s="2" t="s">
        <v>56</v>
      </c>
      <c r="B25" s="2" t="s">
        <v>60</v>
      </c>
      <c r="C25" s="2" t="s">
        <v>59</v>
      </c>
      <c r="D25" s="2">
        <v>2</v>
      </c>
      <c r="F25" s="2" t="s">
        <v>63</v>
      </c>
      <c r="G25" s="5">
        <v>386</v>
      </c>
      <c r="H25" s="5">
        <f t="shared" si="0"/>
        <v>772</v>
      </c>
      <c r="I25" s="7">
        <f t="shared" si="1"/>
        <v>231.6</v>
      </c>
      <c r="J25" s="7">
        <f t="shared" si="2"/>
        <v>463.2</v>
      </c>
    </row>
    <row r="26" spans="1:10" ht="75" customHeight="1">
      <c r="A26" s="2" t="s">
        <v>66</v>
      </c>
      <c r="B26" s="2" t="s">
        <v>69</v>
      </c>
      <c r="C26" s="2">
        <v>523121</v>
      </c>
      <c r="D26" s="2">
        <v>3</v>
      </c>
      <c r="E26"/>
      <c r="G26" s="5">
        <v>78.327069997935169</v>
      </c>
      <c r="H26" s="5">
        <f t="shared" si="0"/>
        <v>234.98120999380552</v>
      </c>
      <c r="I26" s="7">
        <f t="shared" si="1"/>
        <v>46.9962419987611</v>
      </c>
      <c r="J26" s="7">
        <f t="shared" si="2"/>
        <v>140.98872599628331</v>
      </c>
    </row>
    <row r="27" spans="1:10" ht="75" customHeight="1">
      <c r="A27" s="2" t="s">
        <v>67</v>
      </c>
      <c r="B27" s="2" t="s">
        <v>70</v>
      </c>
      <c r="C27" s="2" t="s">
        <v>71</v>
      </c>
      <c r="D27" s="2">
        <v>5</v>
      </c>
      <c r="E27"/>
      <c r="G27" s="5">
        <v>133.61594053272765</v>
      </c>
      <c r="H27" s="5">
        <f t="shared" si="0"/>
        <v>668.07970266363827</v>
      </c>
      <c r="I27" s="7">
        <f t="shared" si="1"/>
        <v>80.169564319636592</v>
      </c>
      <c r="J27" s="7">
        <f t="shared" si="2"/>
        <v>400.84782159818297</v>
      </c>
    </row>
    <row r="28" spans="1:10" ht="75" customHeight="1">
      <c r="A28" s="2" t="s">
        <v>68</v>
      </c>
      <c r="B28" s="2" t="s">
        <v>72</v>
      </c>
      <c r="C28" s="2" t="s">
        <v>73</v>
      </c>
      <c r="D28" s="2">
        <v>4</v>
      </c>
      <c r="G28" s="5">
        <v>3.96</v>
      </c>
      <c r="H28" s="5">
        <f t="shared" si="0"/>
        <v>15.84</v>
      </c>
      <c r="I28" s="7">
        <f t="shared" si="1"/>
        <v>2.3759999999999999</v>
      </c>
      <c r="J28" s="7">
        <f t="shared" si="2"/>
        <v>9.5039999999999996</v>
      </c>
    </row>
    <row r="29" spans="1:10" ht="75" customHeight="1">
      <c r="A29" s="2" t="s">
        <v>74</v>
      </c>
      <c r="B29" s="2" t="s">
        <v>75</v>
      </c>
      <c r="C29" s="2">
        <v>101175431</v>
      </c>
      <c r="D29" s="2">
        <v>3</v>
      </c>
      <c r="E29"/>
      <c r="G29" s="5">
        <v>5.24</v>
      </c>
      <c r="H29" s="5">
        <f t="shared" si="0"/>
        <v>15.72</v>
      </c>
      <c r="I29" s="7">
        <f t="shared" si="1"/>
        <v>3.1440000000000001</v>
      </c>
      <c r="J29" s="7">
        <f t="shared" si="2"/>
        <v>9.4320000000000004</v>
      </c>
    </row>
    <row r="30" spans="1:10" ht="75" customHeight="1">
      <c r="A30" s="2" t="s">
        <v>74</v>
      </c>
      <c r="B30" s="2" t="s">
        <v>76</v>
      </c>
      <c r="C30" s="2">
        <v>101092711</v>
      </c>
      <c r="D30" s="2">
        <v>3</v>
      </c>
      <c r="E30"/>
      <c r="G30" s="5">
        <v>6.46</v>
      </c>
      <c r="H30" s="5">
        <f t="shared" si="0"/>
        <v>19.38</v>
      </c>
      <c r="I30" s="7">
        <f t="shared" si="1"/>
        <v>3.8759999999999999</v>
      </c>
      <c r="J30" s="7">
        <f t="shared" si="2"/>
        <v>11.628</v>
      </c>
    </row>
    <row r="31" spans="1:10" ht="75" customHeight="1">
      <c r="A31" s="2" t="s">
        <v>74</v>
      </c>
      <c r="B31" s="2" t="s">
        <v>77</v>
      </c>
      <c r="C31" s="2">
        <v>101095558</v>
      </c>
      <c r="D31" s="2">
        <v>3</v>
      </c>
      <c r="E31"/>
      <c r="G31" s="5">
        <v>8.9600000000000009</v>
      </c>
      <c r="H31" s="5">
        <f t="shared" si="0"/>
        <v>26.880000000000003</v>
      </c>
      <c r="I31" s="7">
        <f t="shared" si="1"/>
        <v>5.3760000000000003</v>
      </c>
      <c r="J31" s="7">
        <f t="shared" si="2"/>
        <v>16.128</v>
      </c>
    </row>
    <row r="32" spans="1:10" ht="75" customHeight="1">
      <c r="A32" s="2" t="s">
        <v>78</v>
      </c>
      <c r="B32" s="2" t="s">
        <v>79</v>
      </c>
      <c r="C32" s="2" t="s">
        <v>80</v>
      </c>
      <c r="D32" s="2">
        <v>15</v>
      </c>
      <c r="G32" s="5">
        <v>33.037373528804459</v>
      </c>
      <c r="H32" s="5">
        <f t="shared" si="0"/>
        <v>495.5606029320669</v>
      </c>
      <c r="I32" s="7">
        <f t="shared" si="1"/>
        <v>19.822424117282676</v>
      </c>
      <c r="J32" s="7">
        <f t="shared" si="2"/>
        <v>297.33636175924016</v>
      </c>
    </row>
  </sheetData>
  <autoFilter ref="A1:G32" xr:uid="{DFD9E393-70A7-4B42-A21B-868CC90FC998}"/>
  <pageMargins left="0.7" right="0.7" top="0.78740157499999996" bottom="0.78740157499999996" header="0.3" footer="0.3"/>
  <pageSetup paperSize="9"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ELEKTRO</vt:lpstr>
    </vt:vector>
  </TitlesOfParts>
  <Company>NAF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Spurný Milan</dc:creator>
  <cp:lastModifiedBy>Janíček Tomáš | HRO TECHNOLOGY, a.s.</cp:lastModifiedBy>
  <cp:lastPrinted>2026-02-12T07:43:27Z</cp:lastPrinted>
  <dcterms:created xsi:type="dcterms:W3CDTF">2026-01-16T08:05:23Z</dcterms:created>
  <dcterms:modified xsi:type="dcterms:W3CDTF">2026-09-10T07:34:02Z</dcterms:modified>
</cp:coreProperties>
</file>